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28800" windowHeight="17600" tabRatio="500"/>
  </bookViews>
  <sheets>
    <sheet name="Blad1" sheetId="1" r:id="rId1"/>
    <sheet name="Blad2" sheetId="2" r:id="rId2"/>
    <sheet name="Blad3" sheetId="3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" i="3"/>
  <c r="B5" i="3"/>
  <c r="C15" i="2"/>
  <c r="B15" i="2"/>
  <c r="C12" i="2"/>
  <c r="B12" i="2"/>
  <c r="C13" i="2"/>
  <c r="B13" i="2"/>
  <c r="C2" i="2"/>
  <c r="B2" i="2"/>
  <c r="D2" i="2"/>
  <c r="C14" i="2"/>
  <c r="B14" i="2"/>
  <c r="E2" i="2"/>
  <c r="A6" i="2"/>
  <c r="B6" i="2"/>
  <c r="D6" i="2"/>
  <c r="A10" i="2"/>
  <c r="A5" i="2"/>
  <c r="C5" i="2"/>
  <c r="E5" i="2"/>
  <c r="A9" i="2"/>
  <c r="C10" i="2"/>
  <c r="E10" i="2"/>
  <c r="B10" i="2"/>
  <c r="D10" i="2"/>
  <c r="C9" i="2"/>
  <c r="E9" i="2"/>
  <c r="B9" i="2"/>
  <c r="D9" i="2"/>
  <c r="C6" i="2"/>
  <c r="E6" i="2"/>
  <c r="B5" i="2"/>
  <c r="D5" i="2"/>
  <c r="B2" i="1"/>
  <c r="B3" i="1"/>
  <c r="B12" i="1"/>
  <c r="B11" i="1"/>
  <c r="B9" i="1"/>
  <c r="B19" i="1"/>
  <c r="B16" i="1"/>
  <c r="B25" i="1"/>
  <c r="B23" i="1"/>
  <c r="B21" i="1"/>
  <c r="B17" i="1"/>
  <c r="B30" i="1"/>
  <c r="B28" i="1"/>
  <c r="B22" i="1"/>
  <c r="B24" i="1"/>
  <c r="B26" i="1"/>
  <c r="B29" i="1"/>
  <c r="B31" i="1"/>
  <c r="B14" i="1"/>
  <c r="B18" i="1"/>
  <c r="B33" i="1"/>
  <c r="B34" i="1"/>
  <c r="B4" i="1"/>
  <c r="B5" i="1"/>
</calcChain>
</file>

<file path=xl/sharedStrings.xml><?xml version="1.0" encoding="utf-8"?>
<sst xmlns="http://schemas.openxmlformats.org/spreadsheetml/2006/main" count="54" uniqueCount="40">
  <si>
    <t>E</t>
  </si>
  <si>
    <t>J</t>
  </si>
  <si>
    <t>Rs</t>
  </si>
  <si>
    <t>a</t>
  </si>
  <si>
    <t>b</t>
  </si>
  <si>
    <t>c</t>
  </si>
  <si>
    <t>d</t>
  </si>
  <si>
    <t>D</t>
  </si>
  <si>
    <t>p''</t>
  </si>
  <si>
    <t>q''</t>
  </si>
  <si>
    <t>k''</t>
  </si>
  <si>
    <t>theta'</t>
  </si>
  <si>
    <t>n1</t>
  </si>
  <si>
    <t>n2</t>
  </si>
  <si>
    <t>n3</t>
  </si>
  <si>
    <t>1/n1</t>
  </si>
  <si>
    <t>E+ (voor D = 0)</t>
  </si>
  <si>
    <t>E- (voor D = 0)</t>
  </si>
  <si>
    <t>E^2+ (voor D = 0)</t>
  </si>
  <si>
    <t>E^2- (voor D = 0)</t>
  </si>
  <si>
    <t>1/n2</t>
  </si>
  <si>
    <t>1/n3</t>
  </si>
  <si>
    <t>1/n2,3</t>
  </si>
  <si>
    <t>n2,3</t>
  </si>
  <si>
    <t>E^2 (+)</t>
  </si>
  <si>
    <t>E^2 (-)</t>
  </si>
  <si>
    <t>E (+)</t>
  </si>
  <si>
    <t>E (-)</t>
  </si>
  <si>
    <t>J^2 (+)</t>
  </si>
  <si>
    <t>J^2 (-)</t>
  </si>
  <si>
    <t>J (+)</t>
  </si>
  <si>
    <t>J (-)</t>
  </si>
  <si>
    <t>q'' (J)</t>
  </si>
  <si>
    <t>q'' (E)</t>
  </si>
  <si>
    <t>Vergelijking 58</t>
  </si>
  <si>
    <t>Vergelijking 46b</t>
  </si>
  <si>
    <t>q'' (E, J)</t>
  </si>
  <si>
    <t>Vergelijking 53</t>
  </si>
  <si>
    <t>E0</t>
  </si>
  <si>
    <t>J0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</si>
</sst>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E+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2" borderId="0" xfId="0" applyFill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/>
  </sheetViews>
  <sheetFormatPr baseColWidth="10" defaultRowHeight="16" x14ac:dyDescent="0.2"/>
  <cols>
    <col min="1" max="1" width="23.6640625" customWidth="1"/>
    <col min="2" max="2" width="23.6640625" style="1" customWidth="1"/>
  </cols>
  <sheetData>
    <row r="1" spans="1:2" x14ac:dyDescent="0.2">
      <c r="A1" t="s">
        <v>0</v>
      </c>
      <c r="B1" s="1">
        <v>0.96</v>
      </c>
    </row>
    <row r="2" spans="1:2" x14ac:dyDescent="0.2">
      <c r="A2" t="s">
        <v>18</v>
      </c>
      <c r="B2" s="1">
        <f>2*(9*POWER(B7,2)*B6+POWER(B6,3)+POWER(POWER(B6,2)-3*POWER(B7,2),3/2))/(27*POWER(B7,2)*B6)</f>
        <v>0.97092973733051469</v>
      </c>
    </row>
    <row r="3" spans="1:2" x14ac:dyDescent="0.2">
      <c r="A3" t="s">
        <v>16</v>
      </c>
      <c r="B3" s="1">
        <f>SQRT(B2)</f>
        <v>0.98535766974764782</v>
      </c>
    </row>
    <row r="4" spans="1:2" x14ac:dyDescent="0.2">
      <c r="A4" t="s">
        <v>19</v>
      </c>
      <c r="B4" s="1">
        <f>2*(9*POWER(B7,2)*B6+POWER(B6,3)-POWER(POWER(B6,2)-3*POWER(B7,2),3/2))/(27*POWER(B7,2)*B6)</f>
        <v>0.91997396637318907</v>
      </c>
    </row>
    <row r="5" spans="1:2" x14ac:dyDescent="0.2">
      <c r="A5" t="s">
        <v>17</v>
      </c>
      <c r="B5" s="1">
        <f>SQRT(B4)</f>
        <v>0.95915273360043607</v>
      </c>
    </row>
    <row r="6" spans="1:2" x14ac:dyDescent="0.2">
      <c r="A6" t="s">
        <v>1</v>
      </c>
      <c r="B6" s="1">
        <v>1.94</v>
      </c>
    </row>
    <row r="7" spans="1:2" x14ac:dyDescent="0.2">
      <c r="A7" t="s">
        <v>2</v>
      </c>
      <c r="B7" s="1">
        <v>1</v>
      </c>
    </row>
    <row r="9" spans="1:2" x14ac:dyDescent="0.2">
      <c r="A9" t="s">
        <v>3</v>
      </c>
      <c r="B9" s="1">
        <f>B7</f>
        <v>1</v>
      </c>
    </row>
    <row r="10" spans="1:2" x14ac:dyDescent="0.2">
      <c r="A10" t="s">
        <v>4</v>
      </c>
      <c r="B10" s="1">
        <v>-1</v>
      </c>
    </row>
    <row r="11" spans="1:2" x14ac:dyDescent="0.2">
      <c r="A11" t="s">
        <v>5</v>
      </c>
      <c r="B11" s="1">
        <f>B7/POWER(B6,2)</f>
        <v>0.26570305027101715</v>
      </c>
    </row>
    <row r="12" spans="1:2" x14ac:dyDescent="0.2">
      <c r="A12" t="s">
        <v>6</v>
      </c>
      <c r="B12" s="1">
        <f>-(1-POWER(B1,2))/POWER(B6,2)</f>
        <v>-2.0831119141247748E-2</v>
      </c>
    </row>
    <row r="14" spans="1:2" x14ac:dyDescent="0.2">
      <c r="A14" t="s">
        <v>7</v>
      </c>
      <c r="B14" s="1">
        <f>18*B9*B10*B11*B12-4*B9*POWER(B11,3)-27*POWER(B9,2)*POWER(B12,2)+POWER(B10,2)*POWER(B11,2)-4*POWER(B10,3)*B12</f>
        <v>1.5289566425567835E-4</v>
      </c>
    </row>
    <row r="16" spans="1:2" x14ac:dyDescent="0.2">
      <c r="A16" t="s">
        <v>8</v>
      </c>
      <c r="B16" s="1">
        <f>(3*B9*B11-POWER(B10,2))/(9*POWER(B9,2))</f>
        <v>-2.2543427687438729E-2</v>
      </c>
    </row>
    <row r="17" spans="1:2" x14ac:dyDescent="0.2">
      <c r="A17" t="s">
        <v>9</v>
      </c>
      <c r="B17" s="1">
        <f>(2*POWER(B10,3)-9*B9*B10*B11+27*POWER(B9,2)*B12)/(54*POWER(B9,3))</f>
        <v>-3.1687548958247232E-3</v>
      </c>
    </row>
    <row r="18" spans="1:2" x14ac:dyDescent="0.2">
      <c r="A18" t="s">
        <v>10</v>
      </c>
      <c r="B18" s="1">
        <f>-B14/(108*POWER(B9,4))</f>
        <v>-1.4157005949599847E-6</v>
      </c>
    </row>
    <row r="19" spans="1:2" x14ac:dyDescent="0.2">
      <c r="A19" t="s">
        <v>11</v>
      </c>
      <c r="B19" s="1">
        <f>ASIN((2*POWER(B10,3)-9*B9*B10*B11+27*POWER(B9,2)*B12)/(2*SQRT(POWER(POWER(B10,2)-3*B9*B11,3))))/3</f>
        <v>-0.40386571125601334</v>
      </c>
    </row>
    <row r="21" spans="1:2" x14ac:dyDescent="0.2">
      <c r="A21" t="s">
        <v>12</v>
      </c>
      <c r="B21" s="1">
        <f>-B10/(3*B9)-2*SQRT(-B16)*SIN(B19+PI()/3)</f>
        <v>0.15320037261521702</v>
      </c>
    </row>
    <row r="22" spans="1:2" x14ac:dyDescent="0.2">
      <c r="A22" t="s">
        <v>15</v>
      </c>
      <c r="B22" s="1">
        <f>1/B21</f>
        <v>6.5273992675698782</v>
      </c>
    </row>
    <row r="23" spans="1:2" x14ac:dyDescent="0.2">
      <c r="A23" t="s">
        <v>13</v>
      </c>
      <c r="B23" s="1">
        <f>-B10/(3*B9)-2*SQRT(-B16)*SIN(B19+PI())</f>
        <v>0.21532682070793333</v>
      </c>
    </row>
    <row r="24" spans="1:2" x14ac:dyDescent="0.2">
      <c r="A24" t="s">
        <v>20</v>
      </c>
      <c r="B24" s="1">
        <f>1/B23</f>
        <v>4.6441033063706811</v>
      </c>
    </row>
    <row r="25" spans="1:2" x14ac:dyDescent="0.2">
      <c r="A25" t="s">
        <v>14</v>
      </c>
      <c r="B25" s="1">
        <f>-B10/(3*B9)-2*SQRT(-B16)*SIN(B19+5*PI()/3)</f>
        <v>0.63147280667684957</v>
      </c>
    </row>
    <row r="26" spans="1:2" x14ac:dyDescent="0.2">
      <c r="A26" t="s">
        <v>21</v>
      </c>
      <c r="B26" s="1">
        <f>1/B25</f>
        <v>1.5835994668757618</v>
      </c>
    </row>
    <row r="28" spans="1:2" x14ac:dyDescent="0.2">
      <c r="A28" t="s">
        <v>12</v>
      </c>
      <c r="B28" s="1">
        <f>-B10/(3*B9)-2*POWER(B17,1/3)</f>
        <v>0.62709348126477082</v>
      </c>
    </row>
    <row r="29" spans="1:2" x14ac:dyDescent="0.2">
      <c r="A29" t="s">
        <v>15</v>
      </c>
      <c r="B29" s="1">
        <f>1/B28</f>
        <v>1.5946585794244303</v>
      </c>
    </row>
    <row r="30" spans="1:2" x14ac:dyDescent="0.2">
      <c r="A30" t="s">
        <v>23</v>
      </c>
      <c r="B30" s="1">
        <f>-B10/(3*B9)+POWER(B17,1/3)</f>
        <v>0.18645325936761456</v>
      </c>
    </row>
    <row r="31" spans="1:2" x14ac:dyDescent="0.2">
      <c r="A31" t="s">
        <v>22</v>
      </c>
      <c r="B31" s="1">
        <f>1/B30</f>
        <v>5.3632744388146216</v>
      </c>
    </row>
    <row r="33" spans="1:2" x14ac:dyDescent="0.2">
      <c r="A33" t="s">
        <v>12</v>
      </c>
      <c r="B33" s="1" t="e">
        <f>-B10/(3*B9)+POWER(-B17+SQRT(B18),1/3)+POWER(-B17-SQRT(B18),1/3)</f>
        <v>#NUM!</v>
      </c>
    </row>
    <row r="34" spans="1:2" x14ac:dyDescent="0.2">
      <c r="A34" t="s">
        <v>15</v>
      </c>
      <c r="B34" s="1" t="e">
        <f>1/B33</f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baseColWidth="10" defaultRowHeight="16" x14ac:dyDescent="0.2"/>
  <cols>
    <col min="1" max="5" width="23.6640625" customWidth="1"/>
  </cols>
  <sheetData>
    <row r="1" spans="1:5" x14ac:dyDescent="0.2">
      <c r="A1" t="s">
        <v>1</v>
      </c>
      <c r="B1" t="s">
        <v>24</v>
      </c>
      <c r="C1" t="s">
        <v>25</v>
      </c>
      <c r="D1" t="s">
        <v>26</v>
      </c>
      <c r="E1" t="s">
        <v>27</v>
      </c>
    </row>
    <row r="2" spans="1:5" x14ac:dyDescent="0.2">
      <c r="A2" s="2">
        <v>1.998</v>
      </c>
      <c r="B2">
        <f>2*(9*$A2+POWER($A2,3)+(POWER($A2,2)-3)*SQRT(POWER($A2,2)-3))/(27*$A2)</f>
        <v>0.99900100100301115</v>
      </c>
      <c r="C2">
        <f>2*(9*$A2+POWER($A2,3)-(POWER($A2,2)-3)*SQRT(POWER($A2,2)-3))/(27*$A2)</f>
        <v>0.92574033233032238</v>
      </c>
      <c r="D2" s="2">
        <f>SQRT(B2)</f>
        <v>0.99950037568927963</v>
      </c>
      <c r="E2" s="2">
        <f>SQRT(C2)</f>
        <v>0.96215400655525118</v>
      </c>
    </row>
    <row r="4" spans="1:5" x14ac:dyDescent="0.2">
      <c r="A4" t="s">
        <v>0</v>
      </c>
      <c r="B4" t="s">
        <v>28</v>
      </c>
      <c r="C4" t="s">
        <v>29</v>
      </c>
      <c r="D4" t="s">
        <v>30</v>
      </c>
      <c r="E4" t="s">
        <v>31</v>
      </c>
    </row>
    <row r="5" spans="1:5" x14ac:dyDescent="0.2">
      <c r="A5" s="2">
        <f>D2</f>
        <v>0.99950037568927963</v>
      </c>
      <c r="B5">
        <f>(27*POWER($A5,4)-36*POWER($A5,2)+8+$A5*(9*POWER($A5,2)-8)*SQRT(9*POWER($A5,2)-8))/(8*POWER($A5,2)-8)</f>
        <v>3.9920040000002484</v>
      </c>
      <c r="C5">
        <f>(27*POWER($A5,4)-36*POWER($A5,2)+8-$A5*(9*POWER($A5,2)-8)*SQRT(9*POWER($A5,2)-8))/(8*POWER($A5,2)-8)</f>
        <v>250.75175426231874</v>
      </c>
      <c r="D5" s="2">
        <f>SQRT(B5)</f>
        <v>1.9980000000000622</v>
      </c>
      <c r="E5">
        <f>SQRT(C5)</f>
        <v>15.835143013636433</v>
      </c>
    </row>
    <row r="6" spans="1:5" x14ac:dyDescent="0.2">
      <c r="A6" s="2">
        <f>E2</f>
        <v>0.96215400655525118</v>
      </c>
      <c r="B6">
        <f>(27*POWER($A6,4)-36*POWER($A6,2)+8+$A6*(9*POWER($A6,2)-8)*SQRT(9*POWER($A6,2)-8))/(8*POWER($A6,2)-8)</f>
        <v>3.3733082689721994</v>
      </c>
      <c r="C6">
        <f>(27*POWER($A6,4)-36*POWER($A6,2)+8-$A6*(9*POWER($A6,2)-8)*SQRT(9*POWER($A6,2)-8))/(8*POWER($A6,2)-8)</f>
        <v>3.9920040000000014</v>
      </c>
      <c r="D6">
        <f>SQRT(B6)</f>
        <v>1.8366568185080738</v>
      </c>
      <c r="E6" s="2">
        <f>SQRT(C6)</f>
        <v>1.9980000000000004</v>
      </c>
    </row>
    <row r="8" spans="1:5" x14ac:dyDescent="0.2">
      <c r="A8" t="s">
        <v>1</v>
      </c>
      <c r="B8" t="s">
        <v>24</v>
      </c>
      <c r="C8" t="s">
        <v>25</v>
      </c>
      <c r="D8" t="s">
        <v>26</v>
      </c>
      <c r="E8" t="s">
        <v>27</v>
      </c>
    </row>
    <row r="9" spans="1:5" x14ac:dyDescent="0.2">
      <c r="A9">
        <f>E5</f>
        <v>15.835143013636433</v>
      </c>
      <c r="B9">
        <f>2*(9*$A9+POWER($A9,3)+(POWER($A9,2)-3)*SQRT(POWER($A9,2)-3))/(27*$A9)</f>
        <v>37.482740371192357</v>
      </c>
      <c r="C9">
        <f>2*(9*$A9+POWER($A9,3)-(POWER($A9,2)-3)*SQRT(POWER($A9,2)-3))/(27*$A9)</f>
        <v>0.9990010010030127</v>
      </c>
      <c r="D9">
        <f>SQRT(B9)</f>
        <v>6.1223149519762829</v>
      </c>
      <c r="E9" s="2">
        <f>SQRT(C9)</f>
        <v>0.99950037568928041</v>
      </c>
    </row>
    <row r="10" spans="1:5" x14ac:dyDescent="0.2">
      <c r="A10">
        <f>D6</f>
        <v>1.8366568185080738</v>
      </c>
      <c r="B10">
        <f>2*(9*$A10+POWER($A10,3)+(POWER($A10,2)-3)*SQRT(POWER($A10,2)-3))/(27*$A10)</f>
        <v>0.92574033233032216</v>
      </c>
      <c r="C10">
        <f>2*(9*$A10+POWER($A10,3)-(POWER($A10,2)-3)*SQRT(POWER($A10,2)-3))/(27*$A10)</f>
        <v>0.90734237418407793</v>
      </c>
      <c r="D10" s="2">
        <f>SQRT(B10)</f>
        <v>0.96215400655525107</v>
      </c>
      <c r="E10">
        <f>SQRT(C10)</f>
        <v>0.95254520847258373</v>
      </c>
    </row>
    <row r="12" spans="1:5" x14ac:dyDescent="0.2">
      <c r="A12" t="s">
        <v>36</v>
      </c>
      <c r="B12">
        <f>-1/27-1/(3*POWER(A2,2))+B2/(2*POWER(A2,2))</f>
        <v>4.5879631303405999E-3</v>
      </c>
      <c r="C12">
        <f>-1/27-1/(3*POWER(A2,2))+C2/(2*POWER(A2,2))</f>
        <v>-4.587963130340586E-3</v>
      </c>
      <c r="D12" t="s">
        <v>35</v>
      </c>
    </row>
    <row r="13" spans="1:5" x14ac:dyDescent="0.2">
      <c r="A13" t="s">
        <v>32</v>
      </c>
      <c r="B13">
        <f>POWER(SQRT(POWER(A2,2)-3)/(3*A2),3)</f>
        <v>4.5879631303405999E-3</v>
      </c>
      <c r="C13">
        <f>-POWER(SQRT(POWER(A2,2)-3)/(3*A2),3)</f>
        <v>-4.5879631303405999E-3</v>
      </c>
      <c r="D13" t="s">
        <v>37</v>
      </c>
    </row>
    <row r="14" spans="1:5" x14ac:dyDescent="0.2">
      <c r="A14" t="s">
        <v>33</v>
      </c>
      <c r="B14">
        <f>-(9*POWER(D2,2)-8)*(81*POWER(D2,4)-90*POWER(D2,2)+16-9*D2*(3*POWER(D2,2)-2)*SQRT(9*POWER(D2,2)-8))/432</f>
        <v>4.5879631303405999E-3</v>
      </c>
      <c r="C14">
        <f>-(9*POWER(D2,2)-8)*(81*POWER(D2,4)-90*POWER(D2,2)+16+9*D2*(3*POWER(D2,2)-2)*SQRT(9*POWER(D2,2)-8))/432</f>
        <v>-3.6374361046366467E-2</v>
      </c>
      <c r="D14" t="s">
        <v>34</v>
      </c>
    </row>
    <row r="15" spans="1:5" x14ac:dyDescent="0.2">
      <c r="B15">
        <f>-(9*POWER(E2,2)-8)*(81*POWER(E2,4)-90*POWER(E2,2)+16-9*E2*(3*POWER(E2,2)-2)*SQRT(9*POWER(E2,2)-8))/432</f>
        <v>1.3634951714515228E-3</v>
      </c>
      <c r="C15">
        <f>-(9*POWER(E2,2)-8)*(81*POWER(E2,4)-90*POWER(E2,2)+16+9*E2*(3*POWER(E2,2)-2)*SQRT(9*POWER(E2,2)-8))/432</f>
        <v>-4.5879631303406233E-3</v>
      </c>
      <c r="D15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4"/>
  <sheetViews>
    <sheetView workbookViewId="0"/>
  </sheetViews>
  <sheetFormatPr baseColWidth="10" defaultRowHeight="16" x14ac:dyDescent="0.2"/>
  <cols>
    <col min="1" max="2" width="18.83203125" customWidth="1"/>
  </cols>
  <sheetData>
    <row r="1" spans="1:2" x14ac:dyDescent="0.2">
      <c r="A1" t="s">
        <v>38</v>
      </c>
      <c r="B1">
        <v>1.1000000000000001</v>
      </c>
    </row>
    <row r="2" spans="1:2" x14ac:dyDescent="0.2">
      <c r="A2" t="s">
        <v>39</v>
      </c>
      <c r="B2">
        <v>5</v>
      </c>
    </row>
    <row r="4" spans="1:2" x14ac:dyDescent="0.2">
      <c r="A4" t="s">
        <v>0</v>
      </c>
      <c r="B4" t="s">
        <v>1</v>
      </c>
    </row>
    <row r="5" spans="1:2" x14ac:dyDescent="0.2">
      <c r="A5">
        <v>1.01</v>
      </c>
      <c r="B5">
        <f>B$2*SQRT((POWER(A5,2)-1)/(POWER(B$1,2)-1))</f>
        <v>1.5468862734076936</v>
      </c>
    </row>
    <row r="6" spans="1:2" x14ac:dyDescent="0.2">
      <c r="A6">
        <f>A5+0.01</f>
        <v>1.02</v>
      </c>
      <c r="B6">
        <f>B$2*SQRT((POWER(A6,2)-1)/(POWER(B$1,2)-1))</f>
        <v>2.1930626551751331</v>
      </c>
    </row>
    <row r="7" spans="1:2" x14ac:dyDescent="0.2">
      <c r="A7">
        <f t="shared" ref="A7:A70" si="0">A6+0.01</f>
        <v>1.03</v>
      </c>
      <c r="B7">
        <f t="shared" ref="B7:B70" si="1">B$2*SQRT((POWER(A7,2)-1)/(POWER(B$1,2)-1))</f>
        <v>2.6925824035672496</v>
      </c>
    </row>
    <row r="8" spans="1:2" x14ac:dyDescent="0.2">
      <c r="A8">
        <f t="shared" si="0"/>
        <v>1.04</v>
      </c>
      <c r="B8">
        <f t="shared" si="1"/>
        <v>3.1167748898959191</v>
      </c>
    </row>
    <row r="9" spans="1:2" x14ac:dyDescent="0.2">
      <c r="A9">
        <f t="shared" si="0"/>
        <v>1.05</v>
      </c>
      <c r="B9">
        <f t="shared" si="1"/>
        <v>3.4931906550288581</v>
      </c>
    </row>
    <row r="10" spans="1:2" x14ac:dyDescent="0.2">
      <c r="A10">
        <f t="shared" si="0"/>
        <v>1.06</v>
      </c>
      <c r="B10">
        <f t="shared" si="1"/>
        <v>3.8359204520278727</v>
      </c>
    </row>
    <row r="11" spans="1:2" x14ac:dyDescent="0.2">
      <c r="A11">
        <f t="shared" si="0"/>
        <v>1.07</v>
      </c>
      <c r="B11">
        <f t="shared" si="1"/>
        <v>4.1533119314590365</v>
      </c>
    </row>
    <row r="12" spans="1:2" x14ac:dyDescent="0.2">
      <c r="A12">
        <f t="shared" si="0"/>
        <v>1.08</v>
      </c>
      <c r="B12">
        <f t="shared" si="1"/>
        <v>4.4507891221134939</v>
      </c>
    </row>
    <row r="13" spans="1:2" x14ac:dyDescent="0.2">
      <c r="A13">
        <f t="shared" si="0"/>
        <v>1.0900000000000001</v>
      </c>
      <c r="B13">
        <f t="shared" si="1"/>
        <v>4.7321091643005389</v>
      </c>
    </row>
    <row r="14" spans="1:2" x14ac:dyDescent="0.2">
      <c r="A14">
        <f t="shared" si="0"/>
        <v>1.1000000000000001</v>
      </c>
      <c r="B14">
        <f t="shared" si="1"/>
        <v>5</v>
      </c>
    </row>
    <row r="15" spans="1:2" x14ac:dyDescent="0.2">
      <c r="A15">
        <f t="shared" si="0"/>
        <v>1.1100000000000001</v>
      </c>
      <c r="B15">
        <f t="shared" si="1"/>
        <v>5.2565152316865191</v>
      </c>
    </row>
    <row r="16" spans="1:2" x14ac:dyDescent="0.2">
      <c r="A16">
        <f t="shared" si="0"/>
        <v>1.1200000000000001</v>
      </c>
      <c r="B16">
        <f t="shared" si="1"/>
        <v>5.5032457955023499</v>
      </c>
    </row>
    <row r="17" spans="1:2" x14ac:dyDescent="0.2">
      <c r="A17">
        <f t="shared" si="0"/>
        <v>1.1300000000000001</v>
      </c>
      <c r="B17">
        <f t="shared" si="1"/>
        <v>5.7414532754595973</v>
      </c>
    </row>
    <row r="18" spans="1:2" x14ac:dyDescent="0.2">
      <c r="A18">
        <f t="shared" si="0"/>
        <v>1.1400000000000001</v>
      </c>
      <c r="B18">
        <f t="shared" si="1"/>
        <v>5.9721576223896395</v>
      </c>
    </row>
    <row r="19" spans="1:2" x14ac:dyDescent="0.2">
      <c r="A19">
        <f t="shared" si="0"/>
        <v>1.1500000000000001</v>
      </c>
      <c r="B19">
        <f t="shared" si="1"/>
        <v>6.1961969903205247</v>
      </c>
    </row>
    <row r="20" spans="1:2" x14ac:dyDescent="0.2">
      <c r="A20">
        <f t="shared" si="0"/>
        <v>1.1600000000000001</v>
      </c>
      <c r="B20">
        <f t="shared" si="1"/>
        <v>6.4142698058981846</v>
      </c>
    </row>
    <row r="21" spans="1:2" x14ac:dyDescent="0.2">
      <c r="A21">
        <f t="shared" si="0"/>
        <v>1.1700000000000002</v>
      </c>
      <c r="B21">
        <f t="shared" si="1"/>
        <v>6.626965117357015</v>
      </c>
    </row>
    <row r="22" spans="1:2" x14ac:dyDescent="0.2">
      <c r="A22">
        <f t="shared" si="0"/>
        <v>1.1800000000000002</v>
      </c>
      <c r="B22">
        <f t="shared" si="1"/>
        <v>6.8347849793746773</v>
      </c>
    </row>
    <row r="23" spans="1:2" x14ac:dyDescent="0.2">
      <c r="A23">
        <f t="shared" si="0"/>
        <v>1.1900000000000002</v>
      </c>
      <c r="B23">
        <f t="shared" si="1"/>
        <v>7.0381612858554385</v>
      </c>
    </row>
    <row r="24" spans="1:2" x14ac:dyDescent="0.2">
      <c r="A24">
        <f t="shared" si="0"/>
        <v>1.2000000000000002</v>
      </c>
      <c r="B24">
        <f t="shared" si="1"/>
        <v>7.2374686445574588</v>
      </c>
    </row>
    <row r="25" spans="1:2" x14ac:dyDescent="0.2">
      <c r="A25">
        <f t="shared" si="0"/>
        <v>1.2100000000000002</v>
      </c>
      <c r="B25">
        <f t="shared" si="1"/>
        <v>7.433034373659253</v>
      </c>
    </row>
    <row r="26" spans="1:2" x14ac:dyDescent="0.2">
      <c r="A26">
        <f t="shared" si="0"/>
        <v>1.2200000000000002</v>
      </c>
      <c r="B26">
        <f t="shared" si="1"/>
        <v>7.6251463686185819</v>
      </c>
    </row>
    <row r="27" spans="1:2" x14ac:dyDescent="0.2">
      <c r="A27">
        <f t="shared" si="0"/>
        <v>1.2300000000000002</v>
      </c>
      <c r="B27">
        <f t="shared" si="1"/>
        <v>7.8140593681852604</v>
      </c>
    </row>
    <row r="28" spans="1:2" x14ac:dyDescent="0.2">
      <c r="A28">
        <f t="shared" si="0"/>
        <v>1.2400000000000002</v>
      </c>
      <c r="B28">
        <f t="shared" si="1"/>
        <v>8</v>
      </c>
    </row>
    <row r="29" spans="1:2" x14ac:dyDescent="0.2">
      <c r="A29">
        <f t="shared" si="0"/>
        <v>1.2500000000000002</v>
      </c>
      <c r="B29">
        <f t="shared" si="1"/>
        <v>8.1831708838497139</v>
      </c>
    </row>
    <row r="30" spans="1:2" x14ac:dyDescent="0.2">
      <c r="A30">
        <f t="shared" si="0"/>
        <v>1.2600000000000002</v>
      </c>
      <c r="B30">
        <f t="shared" si="1"/>
        <v>8.363753998796291</v>
      </c>
    </row>
    <row r="31" spans="1:2" x14ac:dyDescent="0.2">
      <c r="A31">
        <f t="shared" si="0"/>
        <v>1.2700000000000002</v>
      </c>
      <c r="B31">
        <f t="shared" si="1"/>
        <v>8.5419134691406065</v>
      </c>
    </row>
    <row r="32" spans="1:2" x14ac:dyDescent="0.2">
      <c r="A32">
        <f t="shared" si="0"/>
        <v>1.2800000000000002</v>
      </c>
      <c r="B32">
        <f t="shared" si="1"/>
        <v>8.7177978870813497</v>
      </c>
    </row>
    <row r="33" spans="1:2" x14ac:dyDescent="0.2">
      <c r="A33">
        <f t="shared" si="0"/>
        <v>1.2900000000000003</v>
      </c>
      <c r="B33">
        <f t="shared" si="1"/>
        <v>8.8915422627080751</v>
      </c>
    </row>
    <row r="34" spans="1:2" x14ac:dyDescent="0.2">
      <c r="A34">
        <f t="shared" si="0"/>
        <v>1.3000000000000003</v>
      </c>
      <c r="B34">
        <f t="shared" si="1"/>
        <v>9.0632696717496568</v>
      </c>
    </row>
    <row r="35" spans="1:2" x14ac:dyDescent="0.2">
      <c r="A35">
        <f t="shared" si="0"/>
        <v>1.3100000000000003</v>
      </c>
      <c r="B35">
        <f t="shared" si="1"/>
        <v>9.2330926563096938</v>
      </c>
    </row>
    <row r="36" spans="1:2" x14ac:dyDescent="0.2">
      <c r="A36">
        <f t="shared" si="0"/>
        <v>1.3200000000000003</v>
      </c>
      <c r="B36">
        <f t="shared" si="1"/>
        <v>9.4011144222880514</v>
      </c>
    </row>
    <row r="37" spans="1:2" x14ac:dyDescent="0.2">
      <c r="A37">
        <f t="shared" si="0"/>
        <v>1.3300000000000003</v>
      </c>
      <c r="B37">
        <f t="shared" si="1"/>
        <v>9.5674298683457462</v>
      </c>
    </row>
    <row r="38" spans="1:2" x14ac:dyDescent="0.2">
      <c r="A38">
        <f t="shared" si="0"/>
        <v>1.3400000000000003</v>
      </c>
      <c r="B38">
        <f t="shared" si="1"/>
        <v>9.7321264744291991</v>
      </c>
    </row>
    <row r="39" spans="1:2" x14ac:dyDescent="0.2">
      <c r="A39">
        <f t="shared" si="0"/>
        <v>1.3500000000000003</v>
      </c>
      <c r="B39">
        <f t="shared" si="1"/>
        <v>9.8952850725315997</v>
      </c>
    </row>
    <row r="40" spans="1:2" x14ac:dyDescent="0.2">
      <c r="A40">
        <f t="shared" si="0"/>
        <v>1.3600000000000003</v>
      </c>
      <c r="B40">
        <f t="shared" si="1"/>
        <v>10.056980518170311</v>
      </c>
    </row>
    <row r="41" spans="1:2" x14ac:dyDescent="0.2">
      <c r="A41">
        <f t="shared" si="0"/>
        <v>1.3700000000000003</v>
      </c>
      <c r="B41">
        <f t="shared" si="1"/>
        <v>10.217282277732036</v>
      </c>
    </row>
    <row r="42" spans="1:2" x14ac:dyDescent="0.2">
      <c r="A42">
        <f t="shared" si="0"/>
        <v>1.3800000000000003</v>
      </c>
      <c r="B42">
        <f t="shared" si="1"/>
        <v>10.376254944182255</v>
      </c>
    </row>
    <row r="43" spans="1:2" x14ac:dyDescent="0.2">
      <c r="A43">
        <f t="shared" si="0"/>
        <v>1.3900000000000003</v>
      </c>
      <c r="B43">
        <f t="shared" si="1"/>
        <v>10.533958691502722</v>
      </c>
    </row>
    <row r="44" spans="1:2" x14ac:dyDescent="0.2">
      <c r="A44">
        <f t="shared" si="0"/>
        <v>1.4000000000000004</v>
      </c>
      <c r="B44">
        <f t="shared" si="1"/>
        <v>10.690449676496975</v>
      </c>
    </row>
    <row r="45" spans="1:2" x14ac:dyDescent="0.2">
      <c r="A45">
        <f t="shared" si="0"/>
        <v>1.4100000000000004</v>
      </c>
      <c r="B45">
        <f t="shared" si="1"/>
        <v>10.845780395202201</v>
      </c>
    </row>
    <row r="46" spans="1:2" x14ac:dyDescent="0.2">
      <c r="A46">
        <f t="shared" si="0"/>
        <v>1.4200000000000004</v>
      </c>
      <c r="B46">
        <f t="shared" si="1"/>
        <v>11</v>
      </c>
    </row>
    <row r="47" spans="1:2" x14ac:dyDescent="0.2">
      <c r="A47">
        <f t="shared" si="0"/>
        <v>1.4300000000000004</v>
      </c>
      <c r="B47">
        <f t="shared" si="1"/>
        <v>11.153154582576947</v>
      </c>
    </row>
    <row r="48" spans="1:2" x14ac:dyDescent="0.2">
      <c r="A48">
        <f t="shared" si="0"/>
        <v>1.4400000000000004</v>
      </c>
      <c r="B48">
        <f t="shared" si="1"/>
        <v>11.305287427107896</v>
      </c>
    </row>
    <row r="49" spans="1:2" x14ac:dyDescent="0.2">
      <c r="A49">
        <f t="shared" si="0"/>
        <v>1.4500000000000004</v>
      </c>
      <c r="B49">
        <f t="shared" si="1"/>
        <v>11.456439237389603</v>
      </c>
    </row>
    <row r="50" spans="1:2" x14ac:dyDescent="0.2">
      <c r="A50">
        <f t="shared" si="0"/>
        <v>1.4600000000000004</v>
      </c>
      <c r="B50">
        <f t="shared" si="1"/>
        <v>11.60664834111406</v>
      </c>
    </row>
    <row r="51" spans="1:2" x14ac:dyDescent="0.2">
      <c r="A51">
        <f t="shared" si="0"/>
        <v>1.4700000000000004</v>
      </c>
      <c r="B51">
        <f t="shared" si="1"/>
        <v>11.755950874020398</v>
      </c>
    </row>
    <row r="52" spans="1:2" x14ac:dyDescent="0.2">
      <c r="A52">
        <f t="shared" si="0"/>
        <v>1.4800000000000004</v>
      </c>
      <c r="B52">
        <f t="shared" si="1"/>
        <v>11.904380946285521</v>
      </c>
    </row>
    <row r="53" spans="1:2" x14ac:dyDescent="0.2">
      <c r="A53">
        <f t="shared" si="0"/>
        <v>1.4900000000000004</v>
      </c>
      <c r="B53">
        <f t="shared" si="1"/>
        <v>12.051970793193952</v>
      </c>
    </row>
    <row r="54" spans="1:2" x14ac:dyDescent="0.2">
      <c r="A54">
        <f t="shared" si="0"/>
        <v>1.5000000000000004</v>
      </c>
      <c r="B54">
        <f t="shared" si="1"/>
        <v>12.198750911856667</v>
      </c>
    </row>
    <row r="55" spans="1:2" x14ac:dyDescent="0.2">
      <c r="A55">
        <f t="shared" si="0"/>
        <v>1.5100000000000005</v>
      </c>
      <c r="B55">
        <f t="shared" si="1"/>
        <v>12.344750185518425</v>
      </c>
    </row>
    <row r="56" spans="1:2" x14ac:dyDescent="0.2">
      <c r="A56">
        <f t="shared" si="0"/>
        <v>1.5200000000000005</v>
      </c>
      <c r="B56">
        <f t="shared" si="1"/>
        <v>12.489995996796797</v>
      </c>
    </row>
    <row r="57" spans="1:2" x14ac:dyDescent="0.2">
      <c r="A57">
        <f t="shared" si="0"/>
        <v>1.5300000000000005</v>
      </c>
      <c r="B57">
        <f t="shared" si="1"/>
        <v>12.634514331028019</v>
      </c>
    </row>
    <row r="58" spans="1:2" x14ac:dyDescent="0.2">
      <c r="A58">
        <f t="shared" si="0"/>
        <v>1.5400000000000005</v>
      </c>
      <c r="B58">
        <f t="shared" si="1"/>
        <v>12.778329870750493</v>
      </c>
    </row>
    <row r="59" spans="1:2" x14ac:dyDescent="0.2">
      <c r="A59">
        <f t="shared" si="0"/>
        <v>1.5500000000000005</v>
      </c>
      <c r="B59">
        <f t="shared" si="1"/>
        <v>12.921466082232534</v>
      </c>
    </row>
    <row r="60" spans="1:2" x14ac:dyDescent="0.2">
      <c r="A60">
        <f t="shared" si="0"/>
        <v>1.5600000000000005</v>
      </c>
      <c r="B60">
        <f t="shared" si="1"/>
        <v>13.063945294843617</v>
      </c>
    </row>
    <row r="61" spans="1:2" x14ac:dyDescent="0.2">
      <c r="A61">
        <f t="shared" si="0"/>
        <v>1.5700000000000005</v>
      </c>
      <c r="B61">
        <f t="shared" si="1"/>
        <v>13.205788773975494</v>
      </c>
    </row>
    <row r="62" spans="1:2" x14ac:dyDescent="0.2">
      <c r="A62">
        <f t="shared" si="0"/>
        <v>1.5800000000000005</v>
      </c>
      <c r="B62">
        <f t="shared" si="1"/>
        <v>13.347016788138733</v>
      </c>
    </row>
    <row r="63" spans="1:2" x14ac:dyDescent="0.2">
      <c r="A63">
        <f t="shared" si="0"/>
        <v>1.5900000000000005</v>
      </c>
      <c r="B63">
        <f t="shared" si="1"/>
        <v>13.487648670790126</v>
      </c>
    </row>
    <row r="64" spans="1:2" x14ac:dyDescent="0.2">
      <c r="A64">
        <f t="shared" si="0"/>
        <v>1.6000000000000005</v>
      </c>
      <c r="B64">
        <f t="shared" si="1"/>
        <v>13.627702877384939</v>
      </c>
    </row>
    <row r="65" spans="1:2" x14ac:dyDescent="0.2">
      <c r="A65">
        <f t="shared" si="0"/>
        <v>1.6100000000000005</v>
      </c>
      <c r="B65">
        <f t="shared" si="1"/>
        <v>13.767197038094368</v>
      </c>
    </row>
    <row r="66" spans="1:2" x14ac:dyDescent="0.2">
      <c r="A66">
        <f t="shared" si="0"/>
        <v>1.6200000000000006</v>
      </c>
      <c r="B66">
        <f t="shared" si="1"/>
        <v>13.906148006581564</v>
      </c>
    </row>
    <row r="67" spans="1:2" x14ac:dyDescent="0.2">
      <c r="A67">
        <f t="shared" si="0"/>
        <v>1.6300000000000006</v>
      </c>
      <c r="B67">
        <f t="shared" si="1"/>
        <v>14.044571905188141</v>
      </c>
    </row>
    <row r="68" spans="1:2" x14ac:dyDescent="0.2">
      <c r="A68">
        <f t="shared" si="0"/>
        <v>1.6400000000000006</v>
      </c>
      <c r="B68">
        <f t="shared" si="1"/>
        <v>14.182484166846693</v>
      </c>
    </row>
    <row r="69" spans="1:2" x14ac:dyDescent="0.2">
      <c r="A69">
        <f t="shared" si="0"/>
        <v>1.6500000000000006</v>
      </c>
      <c r="B69">
        <f t="shared" si="1"/>
        <v>14.31989957400274</v>
      </c>
    </row>
    <row r="70" spans="1:2" x14ac:dyDescent="0.2">
      <c r="A70">
        <f t="shared" si="0"/>
        <v>1.6600000000000006</v>
      </c>
      <c r="B70">
        <f t="shared" si="1"/>
        <v>14.456832294800963</v>
      </c>
    </row>
    <row r="71" spans="1:2" x14ac:dyDescent="0.2">
      <c r="A71">
        <f t="shared" ref="A71:A134" si="2">A70+0.01</f>
        <v>1.6700000000000006</v>
      </c>
      <c r="B71">
        <f t="shared" ref="B71:B134" si="3">B$2*SQRT((POWER(A71,2)-1)/(POWER(B$1,2)-1))</f>
        <v>14.593295916765538</v>
      </c>
    </row>
    <row r="72" spans="1:2" x14ac:dyDescent="0.2">
      <c r="A72">
        <f t="shared" si="2"/>
        <v>1.6800000000000006</v>
      </c>
      <c r="B72">
        <f t="shared" si="3"/>
        <v>14.729303478181885</v>
      </c>
    </row>
    <row r="73" spans="1:2" x14ac:dyDescent="0.2">
      <c r="A73">
        <f t="shared" si="2"/>
        <v>1.6900000000000006</v>
      </c>
      <c r="B73">
        <f t="shared" si="3"/>
        <v>14.864867497367264</v>
      </c>
    </row>
    <row r="74" spans="1:2" x14ac:dyDescent="0.2">
      <c r="A74">
        <f t="shared" si="2"/>
        <v>1.7000000000000006</v>
      </c>
      <c r="B74">
        <f t="shared" si="3"/>
        <v>15.000000000000002</v>
      </c>
    </row>
    <row r="75" spans="1:2" x14ac:dyDescent="0.2">
      <c r="A75">
        <f t="shared" si="2"/>
        <v>1.7100000000000006</v>
      </c>
      <c r="B75">
        <f t="shared" si="3"/>
        <v>15.134712544661159</v>
      </c>
    </row>
    <row r="76" spans="1:2" x14ac:dyDescent="0.2">
      <c r="A76">
        <f t="shared" si="2"/>
        <v>1.7200000000000006</v>
      </c>
      <c r="B76">
        <f t="shared" si="3"/>
        <v>15.269016246728446</v>
      </c>
    </row>
    <row r="77" spans="1:2" x14ac:dyDescent="0.2">
      <c r="A77">
        <f t="shared" si="2"/>
        <v>1.7300000000000006</v>
      </c>
      <c r="B77">
        <f t="shared" si="3"/>
        <v>15.402921800749365</v>
      </c>
    </row>
    <row r="78" spans="1:2" x14ac:dyDescent="0.2">
      <c r="A78">
        <f t="shared" si="2"/>
        <v>1.7400000000000007</v>
      </c>
      <c r="B78">
        <f t="shared" si="3"/>
        <v>15.536439501409339</v>
      </c>
    </row>
    <row r="79" spans="1:2" x14ac:dyDescent="0.2">
      <c r="A79">
        <f t="shared" si="2"/>
        <v>1.7500000000000007</v>
      </c>
      <c r="B79">
        <f t="shared" si="3"/>
        <v>15.66957926320022</v>
      </c>
    </row>
    <row r="80" spans="1:2" x14ac:dyDescent="0.2">
      <c r="A80">
        <f t="shared" si="2"/>
        <v>1.7600000000000007</v>
      </c>
      <c r="B80">
        <f t="shared" si="3"/>
        <v>15.802350638885525</v>
      </c>
    </row>
    <row r="81" spans="1:2" x14ac:dyDescent="0.2">
      <c r="A81">
        <f t="shared" si="2"/>
        <v>1.7700000000000007</v>
      </c>
      <c r="B81">
        <f t="shared" si="3"/>
        <v>15.934762836850343</v>
      </c>
    </row>
    <row r="82" spans="1:2" x14ac:dyDescent="0.2">
      <c r="A82">
        <f t="shared" si="2"/>
        <v>1.7800000000000007</v>
      </c>
      <c r="B82">
        <f t="shared" si="3"/>
        <v>16.06682473741645</v>
      </c>
    </row>
    <row r="83" spans="1:2" x14ac:dyDescent="0.2">
      <c r="A83">
        <f t="shared" si="2"/>
        <v>1.7900000000000007</v>
      </c>
      <c r="B83">
        <f t="shared" si="3"/>
        <v>16.198544908196453</v>
      </c>
    </row>
    <row r="84" spans="1:2" x14ac:dyDescent="0.2">
      <c r="A84">
        <f t="shared" si="2"/>
        <v>1.8000000000000007</v>
      </c>
      <c r="B84">
        <f t="shared" si="3"/>
        <v>16.329931618554522</v>
      </c>
    </row>
    <row r="85" spans="1:2" x14ac:dyDescent="0.2">
      <c r="A85">
        <f t="shared" si="2"/>
        <v>1.8100000000000007</v>
      </c>
      <c r="B85">
        <f t="shared" si="3"/>
        <v>16.460992853235975</v>
      </c>
    </row>
    <row r="86" spans="1:2" x14ac:dyDescent="0.2">
      <c r="A86">
        <f t="shared" si="2"/>
        <v>1.8200000000000007</v>
      </c>
      <c r="B86">
        <f t="shared" si="3"/>
        <v>16.591736325222694</v>
      </c>
    </row>
    <row r="87" spans="1:2" x14ac:dyDescent="0.2">
      <c r="A87">
        <f t="shared" si="2"/>
        <v>1.8300000000000007</v>
      </c>
      <c r="B87">
        <f t="shared" si="3"/>
        <v>16.72216948786707</v>
      </c>
    </row>
    <row r="88" spans="1:2" x14ac:dyDescent="0.2">
      <c r="A88">
        <f t="shared" si="2"/>
        <v>1.8400000000000007</v>
      </c>
      <c r="B88">
        <f t="shared" si="3"/>
        <v>16.852299546352722</v>
      </c>
    </row>
    <row r="89" spans="1:2" x14ac:dyDescent="0.2">
      <c r="A89">
        <f t="shared" si="2"/>
        <v>1.8500000000000008</v>
      </c>
      <c r="B89">
        <f t="shared" si="3"/>
        <v>16.982133468526776</v>
      </c>
    </row>
    <row r="90" spans="1:2" x14ac:dyDescent="0.2">
      <c r="A90">
        <f t="shared" si="2"/>
        <v>1.8600000000000008</v>
      </c>
      <c r="B90">
        <f t="shared" si="3"/>
        <v>17.111677995144831</v>
      </c>
    </row>
    <row r="91" spans="1:2" x14ac:dyDescent="0.2">
      <c r="A91">
        <f t="shared" si="2"/>
        <v>1.8700000000000008</v>
      </c>
      <c r="B91">
        <f t="shared" si="3"/>
        <v>17.24093964956667</v>
      </c>
    </row>
    <row r="92" spans="1:2" x14ac:dyDescent="0.2">
      <c r="A92">
        <f t="shared" si="2"/>
        <v>1.8800000000000008</v>
      </c>
      <c r="B92">
        <f t="shared" si="3"/>
        <v>17.369924746937905</v>
      </c>
    </row>
    <row r="93" spans="1:2" x14ac:dyDescent="0.2">
      <c r="A93">
        <f t="shared" si="2"/>
        <v>1.8900000000000008</v>
      </c>
      <c r="B93">
        <f t="shared" si="3"/>
        <v>17.498639402890184</v>
      </c>
    </row>
    <row r="94" spans="1:2" x14ac:dyDescent="0.2">
      <c r="A94">
        <f t="shared" si="2"/>
        <v>1.9000000000000008</v>
      </c>
      <c r="B94">
        <f t="shared" si="3"/>
        <v>17.627089541790099</v>
      </c>
    </row>
    <row r="95" spans="1:2" x14ac:dyDescent="0.2">
      <c r="A95">
        <f t="shared" si="2"/>
        <v>1.9100000000000008</v>
      </c>
      <c r="B95">
        <f t="shared" si="3"/>
        <v>17.755280904564707</v>
      </c>
    </row>
    <row r="96" spans="1:2" x14ac:dyDescent="0.2">
      <c r="A96">
        <f t="shared" si="2"/>
        <v>1.9200000000000008</v>
      </c>
      <c r="B96">
        <f t="shared" si="3"/>
        <v>17.883219056129796</v>
      </c>
    </row>
    <row r="97" spans="1:2" x14ac:dyDescent="0.2">
      <c r="A97">
        <f t="shared" si="2"/>
        <v>1.9300000000000008</v>
      </c>
      <c r="B97">
        <f t="shared" si="3"/>
        <v>18.010909392444823</v>
      </c>
    </row>
    <row r="98" spans="1:2" x14ac:dyDescent="0.2">
      <c r="A98">
        <f t="shared" si="2"/>
        <v>1.9400000000000008</v>
      </c>
      <c r="B98">
        <f t="shared" si="3"/>
        <v>18.138357147217057</v>
      </c>
    </row>
    <row r="99" spans="1:2" x14ac:dyDescent="0.2">
      <c r="A99">
        <f t="shared" si="2"/>
        <v>1.9500000000000008</v>
      </c>
      <c r="B99">
        <f t="shared" si="3"/>
        <v>18.265567398275707</v>
      </c>
    </row>
    <row r="100" spans="1:2" x14ac:dyDescent="0.2">
      <c r="A100">
        <f t="shared" si="2"/>
        <v>1.9600000000000009</v>
      </c>
      <c r="B100">
        <f t="shared" si="3"/>
        <v>18.392545073635524</v>
      </c>
    </row>
    <row r="101" spans="1:2" x14ac:dyDescent="0.2">
      <c r="A101">
        <f t="shared" si="2"/>
        <v>1.9700000000000009</v>
      </c>
      <c r="B101">
        <f t="shared" si="3"/>
        <v>18.519294957267832</v>
      </c>
    </row>
    <row r="102" spans="1:2" x14ac:dyDescent="0.2">
      <c r="A102">
        <f t="shared" si="2"/>
        <v>1.9800000000000009</v>
      </c>
      <c r="B102">
        <f t="shared" si="3"/>
        <v>18.645821694595995</v>
      </c>
    </row>
    <row r="103" spans="1:2" x14ac:dyDescent="0.2">
      <c r="A103">
        <f t="shared" si="2"/>
        <v>1.9900000000000009</v>
      </c>
      <c r="B103">
        <f t="shared" si="3"/>
        <v>18.772129797730923</v>
      </c>
    </row>
    <row r="104" spans="1:2" x14ac:dyDescent="0.2">
      <c r="A104">
        <f t="shared" si="2"/>
        <v>2.0000000000000009</v>
      </c>
      <c r="B104">
        <f t="shared" si="3"/>
        <v>18.898223650461365</v>
      </c>
    </row>
    <row r="105" spans="1:2" x14ac:dyDescent="0.2">
      <c r="A105">
        <f t="shared" si="2"/>
        <v>2.0100000000000007</v>
      </c>
      <c r="B105">
        <f t="shared" si="3"/>
        <v>19.024107513012709</v>
      </c>
    </row>
    <row r="106" spans="1:2" x14ac:dyDescent="0.2">
      <c r="A106">
        <f t="shared" si="2"/>
        <v>2.0200000000000005</v>
      </c>
      <c r="B106">
        <f t="shared" si="3"/>
        <v>19.149785526587124</v>
      </c>
    </row>
    <row r="107" spans="1:2" x14ac:dyDescent="0.2">
      <c r="A107">
        <f t="shared" si="2"/>
        <v>2.0300000000000002</v>
      </c>
      <c r="B107">
        <f t="shared" si="3"/>
        <v>19.27526171769696</v>
      </c>
    </row>
    <row r="108" spans="1:2" x14ac:dyDescent="0.2">
      <c r="A108">
        <f t="shared" si="2"/>
        <v>2.04</v>
      </c>
      <c r="B108">
        <f t="shared" si="3"/>
        <v>19.400540002302826</v>
      </c>
    </row>
    <row r="109" spans="1:2" x14ac:dyDescent="0.2">
      <c r="A109">
        <f t="shared" si="2"/>
        <v>2.0499999999999998</v>
      </c>
      <c r="B109">
        <f t="shared" si="3"/>
        <v>19.525624189766624</v>
      </c>
    </row>
    <row r="110" spans="1:2" x14ac:dyDescent="0.2">
      <c r="A110">
        <f t="shared" si="2"/>
        <v>2.0599999999999996</v>
      </c>
      <c r="B110">
        <f t="shared" si="3"/>
        <v>19.65051798662968</v>
      </c>
    </row>
    <row r="111" spans="1:2" x14ac:dyDescent="0.2">
      <c r="A111">
        <f t="shared" si="2"/>
        <v>2.0699999999999994</v>
      </c>
      <c r="B111">
        <f t="shared" si="3"/>
        <v>19.775225000224982</v>
      </c>
    </row>
    <row r="112" spans="1:2" x14ac:dyDescent="0.2">
      <c r="A112">
        <f t="shared" si="2"/>
        <v>2.0799999999999992</v>
      </c>
      <c r="B112">
        <f t="shared" si="3"/>
        <v>19.899748742132381</v>
      </c>
    </row>
    <row r="113" spans="1:2" x14ac:dyDescent="0.2">
      <c r="A113">
        <f t="shared" si="2"/>
        <v>2.089999999999999</v>
      </c>
      <c r="B113">
        <f t="shared" si="3"/>
        <v>20.024092631484827</v>
      </c>
    </row>
    <row r="114" spans="1:2" x14ac:dyDescent="0.2">
      <c r="A114">
        <f t="shared" si="2"/>
        <v>2.0999999999999988</v>
      </c>
      <c r="B114">
        <f t="shared" si="3"/>
        <v>20.148259998133334</v>
      </c>
    </row>
    <row r="115" spans="1:2" x14ac:dyDescent="0.2">
      <c r="A115">
        <f t="shared" si="2"/>
        <v>2.1099999999999985</v>
      </c>
      <c r="B115">
        <f t="shared" si="3"/>
        <v>20.272254085677908</v>
      </c>
    </row>
    <row r="116" spans="1:2" x14ac:dyDescent="0.2">
      <c r="A116">
        <f t="shared" si="2"/>
        <v>2.1199999999999983</v>
      </c>
      <c r="B116">
        <f t="shared" si="3"/>
        <v>20.39607805437111</v>
      </c>
    </row>
    <row r="117" spans="1:2" x14ac:dyDescent="0.2">
      <c r="A117">
        <f t="shared" si="2"/>
        <v>2.1299999999999981</v>
      </c>
      <c r="B117">
        <f t="shared" si="3"/>
        <v>20.519734983900801</v>
      </c>
    </row>
    <row r="118" spans="1:2" x14ac:dyDescent="0.2">
      <c r="A118">
        <f t="shared" si="2"/>
        <v>2.1399999999999979</v>
      </c>
      <c r="B118">
        <f t="shared" si="3"/>
        <v>20.643227876057942</v>
      </c>
    </row>
    <row r="119" spans="1:2" x14ac:dyDescent="0.2">
      <c r="A119">
        <f t="shared" si="2"/>
        <v>2.1499999999999977</v>
      </c>
      <c r="B119">
        <f t="shared" si="3"/>
        <v>20.766559657295147</v>
      </c>
    </row>
    <row r="120" spans="1:2" x14ac:dyDescent="0.2">
      <c r="A120">
        <f t="shared" si="2"/>
        <v>2.1599999999999975</v>
      </c>
      <c r="B120">
        <f t="shared" si="3"/>
        <v>20.889733181181388</v>
      </c>
    </row>
    <row r="121" spans="1:2" x14ac:dyDescent="0.2">
      <c r="A121">
        <f t="shared" si="2"/>
        <v>2.1699999999999973</v>
      </c>
      <c r="B121">
        <f t="shared" si="3"/>
        <v>21.012751230757779</v>
      </c>
    </row>
    <row r="122" spans="1:2" x14ac:dyDescent="0.2">
      <c r="A122">
        <f t="shared" si="2"/>
        <v>2.1799999999999971</v>
      </c>
      <c r="B122">
        <f t="shared" si="3"/>
        <v>21.135616520799289</v>
      </c>
    </row>
    <row r="123" spans="1:2" x14ac:dyDescent="0.2">
      <c r="A123">
        <f t="shared" si="2"/>
        <v>2.1899999999999968</v>
      </c>
      <c r="B123">
        <f t="shared" si="3"/>
        <v>21.258331699986822</v>
      </c>
    </row>
    <row r="124" spans="1:2" x14ac:dyDescent="0.2">
      <c r="A124">
        <f t="shared" si="2"/>
        <v>2.1999999999999966</v>
      </c>
      <c r="B124">
        <f t="shared" si="3"/>
        <v>21.3808993529939</v>
      </c>
    </row>
    <row r="125" spans="1:2" x14ac:dyDescent="0.2">
      <c r="A125">
        <f t="shared" si="2"/>
        <v>2.2099999999999964</v>
      </c>
      <c r="B125">
        <f t="shared" si="3"/>
        <v>21.503322002491959</v>
      </c>
    </row>
    <row r="126" spans="1:2" x14ac:dyDescent="0.2">
      <c r="A126">
        <f t="shared" si="2"/>
        <v>2.2199999999999962</v>
      </c>
      <c r="B126">
        <f t="shared" si="3"/>
        <v>21.625602111078067</v>
      </c>
    </row>
    <row r="127" spans="1:2" x14ac:dyDescent="0.2">
      <c r="A127">
        <f t="shared" si="2"/>
        <v>2.229999999999996</v>
      </c>
      <c r="B127">
        <f t="shared" si="3"/>
        <v>21.74774208312861</v>
      </c>
    </row>
    <row r="128" spans="1:2" x14ac:dyDescent="0.2">
      <c r="A128">
        <f t="shared" si="2"/>
        <v>2.2399999999999958</v>
      </c>
      <c r="B128">
        <f t="shared" si="3"/>
        <v>21.869744266582352</v>
      </c>
    </row>
    <row r="129" spans="1:2" x14ac:dyDescent="0.2">
      <c r="A129">
        <f t="shared" si="2"/>
        <v>2.2499999999999956</v>
      </c>
      <c r="B129">
        <f t="shared" si="3"/>
        <v>21.991610954656089</v>
      </c>
    </row>
    <row r="130" spans="1:2" x14ac:dyDescent="0.2">
      <c r="A130">
        <f t="shared" si="2"/>
        <v>2.2599999999999953</v>
      </c>
      <c r="B130">
        <f t="shared" si="3"/>
        <v>22.113344387495918</v>
      </c>
    </row>
    <row r="131" spans="1:2" x14ac:dyDescent="0.2">
      <c r="A131">
        <f t="shared" si="2"/>
        <v>2.2699999999999951</v>
      </c>
      <c r="B131">
        <f t="shared" si="3"/>
        <v>22.234946753767009</v>
      </c>
    </row>
    <row r="132" spans="1:2" x14ac:dyDescent="0.2">
      <c r="A132">
        <f t="shared" si="2"/>
        <v>2.2799999999999949</v>
      </c>
      <c r="B132">
        <f t="shared" si="3"/>
        <v>22.356420192184633</v>
      </c>
    </row>
    <row r="133" spans="1:2" x14ac:dyDescent="0.2">
      <c r="A133">
        <f t="shared" si="2"/>
        <v>2.2899999999999947</v>
      </c>
      <c r="B133">
        <f t="shared" si="3"/>
        <v>22.477766792988948</v>
      </c>
    </row>
    <row r="134" spans="1:2" x14ac:dyDescent="0.2">
      <c r="A134">
        <f t="shared" si="2"/>
        <v>2.2999999999999945</v>
      </c>
      <c r="B134">
        <f t="shared" si="3"/>
        <v>22.598988599366173</v>
      </c>
    </row>
    <row r="135" spans="1:2" x14ac:dyDescent="0.2">
      <c r="A135">
        <f t="shared" ref="A135:A198" si="4">A134+0.01</f>
        <v>2.3099999999999943</v>
      </c>
      <c r="B135">
        <f t="shared" ref="B135:B198" si="5">B$2*SQRT((POWER(A135,2)-1)/(POWER(B$1,2)-1))</f>
        <v>22.720087608818265</v>
      </c>
    </row>
    <row r="136" spans="1:2" x14ac:dyDescent="0.2">
      <c r="A136">
        <f t="shared" si="4"/>
        <v>2.3199999999999941</v>
      </c>
      <c r="B136">
        <f t="shared" si="5"/>
        <v>22.841065774483511</v>
      </c>
    </row>
    <row r="137" spans="1:2" x14ac:dyDescent="0.2">
      <c r="A137">
        <f t="shared" si="4"/>
        <v>2.3299999999999939</v>
      </c>
      <c r="B137">
        <f t="shared" si="5"/>
        <v>22.961925006409984</v>
      </c>
    </row>
    <row r="138" spans="1:2" x14ac:dyDescent="0.2">
      <c r="A138">
        <f t="shared" si="4"/>
        <v>2.3399999999999936</v>
      </c>
      <c r="B138">
        <f t="shared" si="5"/>
        <v>23.082667172783992</v>
      </c>
    </row>
    <row r="139" spans="1:2" x14ac:dyDescent="0.2">
      <c r="A139">
        <f t="shared" si="4"/>
        <v>2.3499999999999934</v>
      </c>
      <c r="B139">
        <f t="shared" si="5"/>
        <v>23.203294101115318</v>
      </c>
    </row>
    <row r="140" spans="1:2" x14ac:dyDescent="0.2">
      <c r="A140">
        <f t="shared" si="4"/>
        <v>2.3599999999999932</v>
      </c>
      <c r="B140">
        <f t="shared" si="5"/>
        <v>23.323807579381111</v>
      </c>
    </row>
    <row r="141" spans="1:2" x14ac:dyDescent="0.2">
      <c r="A141">
        <f t="shared" si="4"/>
        <v>2.369999999999993</v>
      </c>
      <c r="B141">
        <f t="shared" si="5"/>
        <v>23.444209357130127</v>
      </c>
    </row>
    <row r="142" spans="1:2" x14ac:dyDescent="0.2">
      <c r="A142">
        <f t="shared" si="4"/>
        <v>2.3799999999999928</v>
      </c>
      <c r="B142">
        <f t="shared" si="5"/>
        <v>23.564501146549013</v>
      </c>
    </row>
    <row r="143" spans="1:2" x14ac:dyDescent="0.2">
      <c r="A143">
        <f t="shared" si="4"/>
        <v>2.3899999999999926</v>
      </c>
      <c r="B143">
        <f t="shared" si="5"/>
        <v>23.684684623492057</v>
      </c>
    </row>
    <row r="144" spans="1:2" x14ac:dyDescent="0.2">
      <c r="A144">
        <f t="shared" si="4"/>
        <v>2.3999999999999924</v>
      </c>
      <c r="B144">
        <f t="shared" si="5"/>
        <v>23.804761428476063</v>
      </c>
    </row>
    <row r="145" spans="1:2" x14ac:dyDescent="0.2">
      <c r="A145">
        <f t="shared" si="4"/>
        <v>2.4099999999999921</v>
      </c>
      <c r="B145">
        <f t="shared" si="5"/>
        <v>23.924733167641644</v>
      </c>
    </row>
    <row r="146" spans="1:2" x14ac:dyDescent="0.2">
      <c r="A146">
        <f t="shared" si="4"/>
        <v>2.4199999999999919</v>
      </c>
      <c r="B146">
        <f t="shared" si="5"/>
        <v>24.04460141368228</v>
      </c>
    </row>
    <row r="147" spans="1:2" x14ac:dyDescent="0.2">
      <c r="A147">
        <f t="shared" si="4"/>
        <v>2.4299999999999917</v>
      </c>
      <c r="B147">
        <f t="shared" si="5"/>
        <v>24.164367706742532</v>
      </c>
    </row>
    <row r="148" spans="1:2" x14ac:dyDescent="0.2">
      <c r="A148">
        <f t="shared" si="4"/>
        <v>2.4399999999999915</v>
      </c>
      <c r="B148">
        <f t="shared" si="5"/>
        <v>24.284033555286491</v>
      </c>
    </row>
    <row r="149" spans="1:2" x14ac:dyDescent="0.2">
      <c r="A149">
        <f t="shared" si="4"/>
        <v>2.4499999999999913</v>
      </c>
      <c r="B149">
        <f t="shared" si="5"/>
        <v>24.403600436937758</v>
      </c>
    </row>
    <row r="150" spans="1:2" x14ac:dyDescent="0.2">
      <c r="A150">
        <f t="shared" si="4"/>
        <v>2.4599999999999911</v>
      </c>
      <c r="B150">
        <f t="shared" si="5"/>
        <v>24.523069799291981</v>
      </c>
    </row>
    <row r="151" spans="1:2" x14ac:dyDescent="0.2">
      <c r="A151">
        <f t="shared" si="4"/>
        <v>2.4699999999999909</v>
      </c>
      <c r="B151">
        <f t="shared" si="5"/>
        <v>24.642443060703094</v>
      </c>
    </row>
    <row r="152" spans="1:2" x14ac:dyDescent="0.2">
      <c r="A152">
        <f t="shared" si="4"/>
        <v>2.4799999999999907</v>
      </c>
      <c r="B152">
        <f t="shared" si="5"/>
        <v>24.761721611044152</v>
      </c>
    </row>
    <row r="153" spans="1:2" x14ac:dyDescent="0.2">
      <c r="A153">
        <f t="shared" si="4"/>
        <v>2.4899999999999904</v>
      </c>
      <c r="B153">
        <f t="shared" si="5"/>
        <v>24.880906812443904</v>
      </c>
    </row>
    <row r="154" spans="1:2" x14ac:dyDescent="0.2">
      <c r="A154">
        <f t="shared" si="4"/>
        <v>2.4999999999999902</v>
      </c>
      <c r="B154">
        <f t="shared" si="5"/>
        <v>24.999999999999872</v>
      </c>
    </row>
    <row r="155" spans="1:2" x14ac:dyDescent="0.2">
      <c r="A155">
        <f t="shared" si="4"/>
        <v>2.50999999999999</v>
      </c>
      <c r="B155">
        <f t="shared" si="5"/>
        <v>25.119002482468908</v>
      </c>
    </row>
    <row r="156" spans="1:2" x14ac:dyDescent="0.2">
      <c r="A156">
        <f t="shared" si="4"/>
        <v>2.5199999999999898</v>
      </c>
      <c r="B156">
        <f t="shared" si="5"/>
        <v>25.237915542936076</v>
      </c>
    </row>
    <row r="157" spans="1:2" x14ac:dyDescent="0.2">
      <c r="A157">
        <f t="shared" si="4"/>
        <v>2.5299999999999896</v>
      </c>
      <c r="B157">
        <f t="shared" si="5"/>
        <v>25.356740439462619</v>
      </c>
    </row>
    <row r="158" spans="1:2" x14ac:dyDescent="0.2">
      <c r="A158">
        <f t="shared" si="4"/>
        <v>2.5399999999999894</v>
      </c>
      <c r="B158">
        <f t="shared" si="5"/>
        <v>25.475478405713858</v>
      </c>
    </row>
    <row r="159" spans="1:2" x14ac:dyDescent="0.2">
      <c r="A159">
        <f t="shared" si="4"/>
        <v>2.5499999999999892</v>
      </c>
      <c r="B159">
        <f t="shared" si="5"/>
        <v>25.594130651567685</v>
      </c>
    </row>
    <row r="160" spans="1:2" x14ac:dyDescent="0.2">
      <c r="A160">
        <f t="shared" si="4"/>
        <v>2.559999999999989</v>
      </c>
      <c r="B160">
        <f t="shared" si="5"/>
        <v>25.712698363704458</v>
      </c>
    </row>
    <row r="161" spans="1:2" x14ac:dyDescent="0.2">
      <c r="A161">
        <f t="shared" si="4"/>
        <v>2.5699999999999887</v>
      </c>
      <c r="B161">
        <f t="shared" si="5"/>
        <v>25.831182706178836</v>
      </c>
    </row>
    <row r="162" spans="1:2" x14ac:dyDescent="0.2">
      <c r="A162">
        <f t="shared" si="4"/>
        <v>2.5799999999999885</v>
      </c>
      <c r="B162">
        <f t="shared" si="5"/>
        <v>25.949584820974394</v>
      </c>
    </row>
    <row r="163" spans="1:2" x14ac:dyDescent="0.2">
      <c r="A163">
        <f t="shared" si="4"/>
        <v>2.5899999999999883</v>
      </c>
      <c r="B163">
        <f t="shared" si="5"/>
        <v>26.067905828541473</v>
      </c>
    </row>
    <row r="164" spans="1:2" x14ac:dyDescent="0.2">
      <c r="A164">
        <f t="shared" si="4"/>
        <v>2.5999999999999881</v>
      </c>
      <c r="B164">
        <f t="shared" si="5"/>
        <v>26.186146828318932</v>
      </c>
    </row>
    <row r="165" spans="1:2" x14ac:dyDescent="0.2">
      <c r="A165">
        <f t="shared" si="4"/>
        <v>2.6099999999999879</v>
      </c>
      <c r="B165">
        <f t="shared" si="5"/>
        <v>26.304308899240418</v>
      </c>
    </row>
    <row r="166" spans="1:2" x14ac:dyDescent="0.2">
      <c r="A166">
        <f t="shared" si="4"/>
        <v>2.6199999999999877</v>
      </c>
      <c r="B166">
        <f t="shared" si="5"/>
        <v>26.422393100225587</v>
      </c>
    </row>
    <row r="167" spans="1:2" x14ac:dyDescent="0.2">
      <c r="A167">
        <f t="shared" si="4"/>
        <v>2.6299999999999875</v>
      </c>
      <c r="B167">
        <f t="shared" si="5"/>
        <v>26.540400470656969</v>
      </c>
    </row>
    <row r="168" spans="1:2" x14ac:dyDescent="0.2">
      <c r="A168">
        <f t="shared" si="4"/>
        <v>2.6399999999999872</v>
      </c>
      <c r="B168">
        <f t="shared" si="5"/>
        <v>26.658332030842775</v>
      </c>
    </row>
    <row r="169" spans="1:2" x14ac:dyDescent="0.2">
      <c r="A169">
        <f t="shared" si="4"/>
        <v>2.649999999999987</v>
      </c>
      <c r="B169">
        <f t="shared" si="5"/>
        <v>26.776188782466352</v>
      </c>
    </row>
    <row r="170" spans="1:2" x14ac:dyDescent="0.2">
      <c r="A170">
        <f t="shared" si="4"/>
        <v>2.6599999999999868</v>
      </c>
      <c r="B170">
        <f t="shared" si="5"/>
        <v>26.893971709022551</v>
      </c>
    </row>
    <row r="171" spans="1:2" x14ac:dyDescent="0.2">
      <c r="A171">
        <f t="shared" si="4"/>
        <v>2.6699999999999866</v>
      </c>
      <c r="B171">
        <f t="shared" si="5"/>
        <v>27.011681776241613</v>
      </c>
    </row>
    <row r="172" spans="1:2" x14ac:dyDescent="0.2">
      <c r="A172">
        <f t="shared" si="4"/>
        <v>2.6799999999999864</v>
      </c>
      <c r="B172">
        <f t="shared" si="5"/>
        <v>27.129319932500898</v>
      </c>
    </row>
    <row r="173" spans="1:2" x14ac:dyDescent="0.2">
      <c r="A173">
        <f t="shared" si="4"/>
        <v>2.6899999999999862</v>
      </c>
      <c r="B173">
        <f t="shared" si="5"/>
        <v>27.246887109224929</v>
      </c>
    </row>
    <row r="174" spans="1:2" x14ac:dyDescent="0.2">
      <c r="A174">
        <f t="shared" si="4"/>
        <v>2.699999999999986</v>
      </c>
      <c r="B174">
        <f t="shared" si="5"/>
        <v>27.364384221274086</v>
      </c>
    </row>
    <row r="175" spans="1:2" x14ac:dyDescent="0.2">
      <c r="A175">
        <f t="shared" si="4"/>
        <v>2.7099999999999858</v>
      </c>
      <c r="B175">
        <f t="shared" si="5"/>
        <v>27.481812167322413</v>
      </c>
    </row>
    <row r="176" spans="1:2" x14ac:dyDescent="0.2">
      <c r="A176">
        <f t="shared" si="4"/>
        <v>2.7199999999999855</v>
      </c>
      <c r="B176">
        <f t="shared" si="5"/>
        <v>27.599171830224826</v>
      </c>
    </row>
    <row r="177" spans="1:2" x14ac:dyDescent="0.2">
      <c r="A177">
        <f t="shared" si="4"/>
        <v>2.7299999999999853</v>
      </c>
      <c r="B177">
        <f t="shared" si="5"/>
        <v>27.716464077374134</v>
      </c>
    </row>
    <row r="178" spans="1:2" x14ac:dyDescent="0.2">
      <c r="A178">
        <f t="shared" si="4"/>
        <v>2.7399999999999851</v>
      </c>
      <c r="B178">
        <f t="shared" si="5"/>
        <v>27.833689761048127</v>
      </c>
    </row>
    <row r="179" spans="1:2" x14ac:dyDescent="0.2">
      <c r="A179">
        <f t="shared" si="4"/>
        <v>2.7499999999999849</v>
      </c>
      <c r="B179">
        <f t="shared" si="5"/>
        <v>27.950849718747182</v>
      </c>
    </row>
    <row r="180" spans="1:2" x14ac:dyDescent="0.2">
      <c r="A180">
        <f t="shared" si="4"/>
        <v>2.7599999999999847</v>
      </c>
      <c r="B180">
        <f t="shared" si="5"/>
        <v>28.067944773522573</v>
      </c>
    </row>
    <row r="181" spans="1:2" x14ac:dyDescent="0.2">
      <c r="A181">
        <f t="shared" si="4"/>
        <v>2.7699999999999845</v>
      </c>
      <c r="B181">
        <f t="shared" si="5"/>
        <v>28.184975734295858</v>
      </c>
    </row>
    <row r="182" spans="1:2" x14ac:dyDescent="0.2">
      <c r="A182">
        <f t="shared" si="4"/>
        <v>2.7799999999999843</v>
      </c>
      <c r="B182">
        <f t="shared" si="5"/>
        <v>28.301943396169619</v>
      </c>
    </row>
    <row r="183" spans="1:2" x14ac:dyDescent="0.2">
      <c r="A183">
        <f t="shared" si="4"/>
        <v>2.789999999999984</v>
      </c>
      <c r="B183">
        <f t="shared" si="5"/>
        <v>28.418848540729815</v>
      </c>
    </row>
    <row r="184" spans="1:2" x14ac:dyDescent="0.2">
      <c r="A184">
        <f t="shared" si="4"/>
        <v>2.7999999999999838</v>
      </c>
      <c r="B184">
        <f t="shared" si="5"/>
        <v>28.535691936340051</v>
      </c>
    </row>
    <row r="185" spans="1:2" x14ac:dyDescent="0.2">
      <c r="A185">
        <f t="shared" si="4"/>
        <v>2.8099999999999836</v>
      </c>
      <c r="B185">
        <f t="shared" si="5"/>
        <v>28.652474338427982</v>
      </c>
    </row>
    <row r="186" spans="1:2" x14ac:dyDescent="0.2">
      <c r="A186">
        <f t="shared" si="4"/>
        <v>2.8199999999999834</v>
      </c>
      <c r="B186">
        <f t="shared" si="5"/>
        <v>28.769196489764095</v>
      </c>
    </row>
    <row r="187" spans="1:2" x14ac:dyDescent="0.2">
      <c r="A187">
        <f t="shared" si="4"/>
        <v>2.8299999999999832</v>
      </c>
      <c r="B187">
        <f t="shared" si="5"/>
        <v>28.885859120733194</v>
      </c>
    </row>
    <row r="188" spans="1:2" x14ac:dyDescent="0.2">
      <c r="A188">
        <f t="shared" si="4"/>
        <v>2.839999999999983</v>
      </c>
      <c r="B188">
        <f t="shared" si="5"/>
        <v>29.002462949598694</v>
      </c>
    </row>
    <row r="189" spans="1:2" x14ac:dyDescent="0.2">
      <c r="A189">
        <f t="shared" si="4"/>
        <v>2.8499999999999828</v>
      </c>
      <c r="B189">
        <f t="shared" si="5"/>
        <v>29.119008682760033</v>
      </c>
    </row>
    <row r="190" spans="1:2" x14ac:dyDescent="0.2">
      <c r="A190">
        <f t="shared" si="4"/>
        <v>2.8599999999999826</v>
      </c>
      <c r="B190">
        <f t="shared" si="5"/>
        <v>29.235497015003403</v>
      </c>
    </row>
    <row r="191" spans="1:2" x14ac:dyDescent="0.2">
      <c r="A191">
        <f t="shared" si="4"/>
        <v>2.8699999999999823</v>
      </c>
      <c r="B191">
        <f t="shared" si="5"/>
        <v>29.351928629745974</v>
      </c>
    </row>
    <row r="192" spans="1:2" x14ac:dyDescent="0.2">
      <c r="A192">
        <f t="shared" si="4"/>
        <v>2.8799999999999821</v>
      </c>
      <c r="B192">
        <f t="shared" si="5"/>
        <v>29.468304199273824</v>
      </c>
    </row>
    <row r="193" spans="1:2" x14ac:dyDescent="0.2">
      <c r="A193">
        <f t="shared" si="4"/>
        <v>2.8899999999999819</v>
      </c>
      <c r="B193">
        <f t="shared" si="5"/>
        <v>29.584624384973807</v>
      </c>
    </row>
    <row r="194" spans="1:2" x14ac:dyDescent="0.2">
      <c r="A194">
        <f t="shared" si="4"/>
        <v>2.8999999999999817</v>
      </c>
      <c r="B194">
        <f t="shared" si="5"/>
        <v>29.700889837559473</v>
      </c>
    </row>
    <row r="195" spans="1:2" x14ac:dyDescent="0.2">
      <c r="A195">
        <f t="shared" si="4"/>
        <v>2.9099999999999815</v>
      </c>
      <c r="B195">
        <f t="shared" si="5"/>
        <v>29.817101197291301</v>
      </c>
    </row>
    <row r="196" spans="1:2" x14ac:dyDescent="0.2">
      <c r="A196">
        <f t="shared" si="4"/>
        <v>2.9199999999999813</v>
      </c>
      <c r="B196">
        <f t="shared" si="5"/>
        <v>29.933259094191303</v>
      </c>
    </row>
    <row r="197" spans="1:2" x14ac:dyDescent="0.2">
      <c r="A197">
        <f t="shared" si="4"/>
        <v>2.9299999999999811</v>
      </c>
      <c r="B197">
        <f t="shared" si="5"/>
        <v>30.049364148252316</v>
      </c>
    </row>
    <row r="198" spans="1:2" x14ac:dyDescent="0.2">
      <c r="A198">
        <f t="shared" si="4"/>
        <v>2.9399999999999809</v>
      </c>
      <c r="B198">
        <f t="shared" si="5"/>
        <v>30.16541696964202</v>
      </c>
    </row>
    <row r="199" spans="1:2" x14ac:dyDescent="0.2">
      <c r="A199">
        <f t="shared" ref="A199:A210" si="6">A198+0.01</f>
        <v>2.9499999999999806</v>
      </c>
      <c r="B199">
        <f t="shared" ref="B199:B210" si="7">B$2*SQRT((POWER(A199,2)-1)/(POWER(B$1,2)-1))</f>
        <v>30.281418158901857</v>
      </c>
    </row>
    <row r="200" spans="1:2" x14ac:dyDescent="0.2">
      <c r="A200">
        <f t="shared" si="6"/>
        <v>2.9599999999999804</v>
      </c>
      <c r="B200">
        <f t="shared" si="7"/>
        <v>30.397368307141086</v>
      </c>
    </row>
    <row r="201" spans="1:2" x14ac:dyDescent="0.2">
      <c r="A201">
        <f t="shared" si="6"/>
        <v>2.9699999999999802</v>
      </c>
      <c r="B201">
        <f t="shared" si="7"/>
        <v>30.513267996225984</v>
      </c>
    </row>
    <row r="202" spans="1:2" x14ac:dyDescent="0.2">
      <c r="A202">
        <f t="shared" si="6"/>
        <v>2.97999999999998</v>
      </c>
      <c r="B202">
        <f t="shared" si="7"/>
        <v>30.629117798964472</v>
      </c>
    </row>
    <row r="203" spans="1:2" x14ac:dyDescent="0.2">
      <c r="A203">
        <f t="shared" si="6"/>
        <v>2.9899999999999798</v>
      </c>
      <c r="B203">
        <f t="shared" si="7"/>
        <v>30.744918279286168</v>
      </c>
    </row>
    <row r="204" spans="1:2" x14ac:dyDescent="0.2">
      <c r="A204">
        <f t="shared" si="6"/>
        <v>2.9999999999999796</v>
      </c>
      <c r="B204">
        <f t="shared" si="7"/>
        <v>30.860669992418131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2023-12-22T13:00:45Z</dcterms:created>
  <dcterms:modified xsi:type="dcterms:W3CDTF">2024-01-31T12:30:16Z</dcterms:modified>
</cp:coreProperties>
</file>